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/>
  <c r="AS8" i="2"/>
  <c r="AQ8" i="2"/>
  <c r="AR8" i="2" s="1"/>
  <c r="AP8" i="2"/>
  <c r="AO8" i="2"/>
  <c r="G13" i="2" s="1"/>
  <c r="AN8" i="2"/>
  <c r="AM8" i="2"/>
  <c r="E13" i="2" s="1"/>
  <c r="AG8" i="2"/>
  <c r="AF8" i="2"/>
  <c r="AE8" i="2"/>
  <c r="AD8" i="2"/>
  <c r="H13" i="2" s="1"/>
  <c r="M13" i="2" s="1"/>
  <c r="AC8" i="2"/>
  <c r="AB8" i="2"/>
  <c r="F13" i="2" s="1"/>
  <c r="AA8" i="2"/>
  <c r="W8" i="2"/>
  <c r="V8" i="2" s="1"/>
  <c r="U8" i="2"/>
  <c r="T8" i="2"/>
  <c r="S8" i="2"/>
  <c r="R8" i="2"/>
  <c r="Q8" i="2"/>
  <c r="K8" i="2"/>
  <c r="K12" i="2" s="1"/>
  <c r="J12" i="2" s="1"/>
  <c r="I8" i="2"/>
  <c r="I12" i="2" s="1"/>
  <c r="H8" i="2"/>
  <c r="H12" i="2" s="1"/>
  <c r="H14" i="2" s="1"/>
  <c r="G8" i="2"/>
  <c r="G12" i="2" s="1"/>
  <c r="F8" i="2"/>
  <c r="F12" i="2" s="1"/>
  <c r="F14" i="2" s="1"/>
  <c r="E8" i="2"/>
  <c r="E12" i="2" s="1"/>
  <c r="K14" i="2" l="1"/>
  <c r="E14" i="2"/>
  <c r="M14" i="2" s="1"/>
  <c r="K13" i="2"/>
  <c r="N13" i="2"/>
  <c r="L13" i="2"/>
  <c r="G14" i="2"/>
  <c r="I13" i="2"/>
  <c r="I14" i="2" s="1"/>
  <c r="L14" i="2" l="1"/>
  <c r="N14" i="2"/>
  <c r="O14" i="2"/>
  <c r="J14" i="2"/>
  <c r="J13" i="2"/>
  <c r="O13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<sst xmlns="http://schemas.openxmlformats.org/spreadsheetml/2006/main" count="73" uniqueCount="31">
  <si>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</si>
  <si>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</si>
  <si>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</si>
  <si>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</si>
  <si>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</si>
  <si>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</si>
  <si>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</si>
  <si>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</si>
  <si>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</si>
  <si>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</si>
  <si>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</si>
  <si>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</si>
  <si>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</si>
  <si>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</si>
  <si>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15.</t>
  </si>
  <si>
    <t>Lohi</t>
  </si>
  <si>
    <t>14.</t>
  </si>
  <si>
    <t>Ari Lehtonen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</si>
  <si>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</si>
  <si>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</si>
  <si>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</si>
  <si>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</si>
  <si>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</si>
  <si>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</si>
  <si>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</si>
  <si>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</si>
  <si>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</si>
  <si>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</si>
  <si>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</si>
  <si>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 = Jyväskylän Lohi  (1924),  kasvattajaseura</t>
  </si>
  <si>
    <t>22.7.1980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</si>
</sst>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17</v>
      </c>
      <c r="C1" s="3"/>
      <c r="D1" s="4"/>
      <c r="E1" s="5" t="s">
        <v>30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19</v>
      </c>
      <c r="M2" s="10"/>
      <c r="N2" s="10"/>
      <c r="O2" s="17"/>
      <c r="P2" s="15"/>
      <c r="Q2" s="18" t="s">
        <v>20</v>
      </c>
      <c r="R2" s="10"/>
      <c r="S2" s="10"/>
      <c r="T2" s="10"/>
      <c r="U2" s="16"/>
      <c r="V2" s="17"/>
      <c r="W2" s="15"/>
      <c r="X2" s="40" t="s">
        <v>21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22</v>
      </c>
      <c r="AI2" s="10"/>
      <c r="AJ2" s="10"/>
      <c r="AK2" s="17"/>
      <c r="AL2" s="15"/>
      <c r="AM2" s="18" t="s">
        <v>20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23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23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4"/>
      <c r="K4" s="22"/>
      <c r="L4" s="45"/>
      <c r="M4" s="14"/>
      <c r="N4" s="14"/>
      <c r="O4" s="14"/>
      <c r="P4" s="19"/>
      <c r="Q4" s="23"/>
      <c r="R4" s="23"/>
      <c r="S4" s="35"/>
      <c r="T4" s="23"/>
      <c r="U4" s="23"/>
      <c r="V4" s="46"/>
      <c r="W4" s="22"/>
      <c r="X4" s="23">
        <v>2001</v>
      </c>
      <c r="Y4" s="23" t="s">
        <v>18</v>
      </c>
      <c r="Z4" s="2" t="s">
        <v>15</v>
      </c>
      <c r="AA4" s="23">
        <v>18</v>
      </c>
      <c r="AB4" s="23">
        <v>0</v>
      </c>
      <c r="AC4" s="23">
        <v>0</v>
      </c>
      <c r="AD4" s="23">
        <v>17</v>
      </c>
      <c r="AE4" s="23">
        <v>44</v>
      </c>
      <c r="AF4" s="29">
        <v>0.61970000000000003</v>
      </c>
      <c r="AG4" s="68">
        <v>71</v>
      </c>
      <c r="AH4" s="14"/>
      <c r="AI4" s="14"/>
      <c r="AJ4" s="14"/>
      <c r="AK4" s="14"/>
      <c r="AL4" s="19"/>
      <c r="AM4" s="23">
        <v>8</v>
      </c>
      <c r="AN4" s="23">
        <v>0</v>
      </c>
      <c r="AO4" s="23">
        <v>0</v>
      </c>
      <c r="AP4" s="23">
        <v>12</v>
      </c>
      <c r="AQ4" s="23">
        <v>16</v>
      </c>
      <c r="AR4" s="47">
        <v>0.64</v>
      </c>
      <c r="AS4" s="1">
        <v>25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2002</v>
      </c>
      <c r="C5" s="24" t="s">
        <v>16</v>
      </c>
      <c r="D5" s="2" t="s">
        <v>15</v>
      </c>
      <c r="E5" s="23">
        <v>19</v>
      </c>
      <c r="F5" s="23">
        <v>0</v>
      </c>
      <c r="G5" s="23">
        <v>2</v>
      </c>
      <c r="H5" s="35">
        <v>12</v>
      </c>
      <c r="I5" s="23">
        <v>41</v>
      </c>
      <c r="J5" s="44">
        <v>0.59420289855072461</v>
      </c>
      <c r="K5" s="22">
        <v>69</v>
      </c>
      <c r="L5" s="45"/>
      <c r="M5" s="14"/>
      <c r="N5" s="14"/>
      <c r="O5" s="14"/>
      <c r="P5" s="19"/>
      <c r="Q5" s="23">
        <v>2</v>
      </c>
      <c r="R5" s="23">
        <v>0</v>
      </c>
      <c r="S5" s="35">
        <v>0</v>
      </c>
      <c r="T5" s="23">
        <v>0</v>
      </c>
      <c r="U5" s="23">
        <v>6</v>
      </c>
      <c r="V5" s="46">
        <v>0.6</v>
      </c>
      <c r="W5" s="22">
        <v>10</v>
      </c>
      <c r="X5" s="23"/>
      <c r="Y5" s="24"/>
      <c r="Z5" s="2"/>
      <c r="AA5" s="23"/>
      <c r="AB5" s="23"/>
      <c r="AC5" s="23"/>
      <c r="AD5" s="35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2003</v>
      </c>
      <c r="C6" s="24"/>
      <c r="D6" s="2"/>
      <c r="E6" s="23"/>
      <c r="F6" s="23"/>
      <c r="G6" s="23"/>
      <c r="H6" s="35"/>
      <c r="I6" s="23"/>
      <c r="J6" s="44"/>
      <c r="K6" s="22"/>
      <c r="L6" s="45"/>
      <c r="M6" s="14"/>
      <c r="N6" s="14"/>
      <c r="O6" s="14"/>
      <c r="P6" s="19"/>
      <c r="Q6" s="23"/>
      <c r="R6" s="23"/>
      <c r="S6" s="35"/>
      <c r="T6" s="23"/>
      <c r="U6" s="23"/>
      <c r="V6" s="46"/>
      <c r="W6" s="22"/>
      <c r="X6" s="23"/>
      <c r="Y6" s="24"/>
      <c r="Z6" s="2"/>
      <c r="AA6" s="23"/>
      <c r="AB6" s="23"/>
      <c r="AC6" s="23"/>
      <c r="AD6" s="35"/>
      <c r="AE6" s="23"/>
      <c r="AF6" s="4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2004</v>
      </c>
      <c r="C7" s="24" t="s">
        <v>14</v>
      </c>
      <c r="D7" s="2" t="s">
        <v>15</v>
      </c>
      <c r="E7" s="23">
        <v>7</v>
      </c>
      <c r="F7" s="23">
        <v>0</v>
      </c>
      <c r="G7" s="23">
        <v>0</v>
      </c>
      <c r="H7" s="35">
        <v>5</v>
      </c>
      <c r="I7" s="23">
        <v>12</v>
      </c>
      <c r="J7" s="44">
        <v>0.54545454545454541</v>
      </c>
      <c r="K7" s="22">
        <v>22</v>
      </c>
      <c r="L7" s="45"/>
      <c r="M7" s="14"/>
      <c r="N7" s="14"/>
      <c r="O7" s="14"/>
      <c r="P7" s="19"/>
      <c r="Q7" s="23"/>
      <c r="R7" s="23"/>
      <c r="S7" s="35"/>
      <c r="T7" s="23"/>
      <c r="U7" s="23"/>
      <c r="V7" s="46"/>
      <c r="W7" s="22"/>
      <c r="X7" s="23"/>
      <c r="Y7" s="24"/>
      <c r="Z7" s="2"/>
      <c r="AA7" s="23"/>
      <c r="AB7" s="23"/>
      <c r="AC7" s="23"/>
      <c r="AD7" s="35"/>
      <c r="AE7" s="23"/>
      <c r="AF7" s="4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36" t="s">
        <v>24</v>
      </c>
      <c r="C8" s="48"/>
      <c r="D8" s="49"/>
      <c r="E8" s="50">
        <f>SUM(E4:E7)</f>
        <v>26</v>
      </c>
      <c r="F8" s="50">
        <f>SUM(F4:F7)</f>
        <v>0</v>
      </c>
      <c r="G8" s="50">
        <f>SUM(G4:G7)</f>
        <v>2</v>
      </c>
      <c r="H8" s="50">
        <f>SUM(H4:H7)</f>
        <v>17</v>
      </c>
      <c r="I8" s="50">
        <f>SUM(I4:I7)</f>
        <v>53</v>
      </c>
      <c r="J8" s="51">
        <f>PRODUCT(I8/K8)</f>
        <v>0.58241758241758246</v>
      </c>
      <c r="K8" s="39">
        <f>SUM(K4:K7)</f>
        <v>91</v>
      </c>
      <c r="L8" s="18"/>
      <c r="M8" s="16"/>
      <c r="N8" s="52"/>
      <c r="O8" s="53"/>
      <c r="P8" s="19"/>
      <c r="Q8" s="50">
        <f>SUM(Q4:Q7)</f>
        <v>2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6</v>
      </c>
      <c r="V8" s="51">
        <f>PRODUCT(U8/W8)</f>
        <v>0.6</v>
      </c>
      <c r="W8" s="39">
        <f>SUM(W4:W7)</f>
        <v>10</v>
      </c>
      <c r="X8" s="12" t="s">
        <v>24</v>
      </c>
      <c r="Y8" s="13"/>
      <c r="Z8" s="11"/>
      <c r="AA8" s="50">
        <f>SUM(AA4:AA7)</f>
        <v>18</v>
      </c>
      <c r="AB8" s="50">
        <f>SUM(AB4:AB7)</f>
        <v>0</v>
      </c>
      <c r="AC8" s="50">
        <f>SUM(AC4:AC7)</f>
        <v>0</v>
      </c>
      <c r="AD8" s="50">
        <f>SUM(AD4:AD7)</f>
        <v>17</v>
      </c>
      <c r="AE8" s="50">
        <f>SUM(AE4:AE7)</f>
        <v>44</v>
      </c>
      <c r="AF8" s="51">
        <f>PRODUCT(AE8/AG8)</f>
        <v>0.61971830985915488</v>
      </c>
      <c r="AG8" s="39">
        <f>SUM(AG4:AG7)</f>
        <v>71</v>
      </c>
      <c r="AH8" s="18"/>
      <c r="AI8" s="16"/>
      <c r="AJ8" s="52"/>
      <c r="AK8" s="53"/>
      <c r="AL8" s="19"/>
      <c r="AM8" s="50">
        <f>SUM(AM4:AM7)</f>
        <v>8</v>
      </c>
      <c r="AN8" s="50">
        <f>SUM(AN4:AN7)</f>
        <v>0</v>
      </c>
      <c r="AO8" s="50">
        <f>SUM(AO4:AO7)</f>
        <v>0</v>
      </c>
      <c r="AP8" s="50">
        <f>SUM(AP4:AP7)</f>
        <v>12</v>
      </c>
      <c r="AQ8" s="50">
        <f>SUM(AQ4:AQ7)</f>
        <v>16</v>
      </c>
      <c r="AR8" s="51">
        <f>PRODUCT(AQ8/AS8)</f>
        <v>0.64</v>
      </c>
      <c r="AS8" s="43">
        <f>SUM(AS4:AS7)</f>
        <v>25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54"/>
      <c r="K9" s="22"/>
      <c r="L9" s="19"/>
      <c r="M9" s="19"/>
      <c r="N9" s="19"/>
      <c r="O9" s="19"/>
      <c r="P9" s="25"/>
      <c r="Q9" s="25"/>
      <c r="R9" s="26"/>
      <c r="S9" s="25"/>
      <c r="T9" s="25"/>
      <c r="U9" s="19"/>
      <c r="V9" s="19"/>
      <c r="W9" s="22"/>
      <c r="X9" s="25"/>
      <c r="Y9" s="25"/>
      <c r="Z9" s="25"/>
      <c r="AA9" s="25"/>
      <c r="AB9" s="25"/>
      <c r="AC9" s="25"/>
      <c r="AD9" s="25"/>
      <c r="AE9" s="25"/>
      <c r="AF9" s="54"/>
      <c r="AG9" s="22"/>
      <c r="AH9" s="19"/>
      <c r="AI9" s="19"/>
      <c r="AJ9" s="19"/>
      <c r="AK9" s="19"/>
      <c r="AL9" s="25"/>
      <c r="AM9" s="25"/>
      <c r="AN9" s="26"/>
      <c r="AO9" s="25"/>
      <c r="AP9" s="25"/>
      <c r="AQ9" s="19"/>
      <c r="AR9" s="19"/>
      <c r="AS9" s="22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5" t="s">
        <v>25</v>
      </c>
      <c r="C10" s="56"/>
      <c r="D10" s="57"/>
      <c r="E10" s="11" t="s">
        <v>2</v>
      </c>
      <c r="F10" s="14" t="s">
        <v>6</v>
      </c>
      <c r="G10" s="11" t="s">
        <v>4</v>
      </c>
      <c r="H10" s="14" t="s">
        <v>5</v>
      </c>
      <c r="I10" s="14" t="s">
        <v>8</v>
      </c>
      <c r="J10" s="14" t="s">
        <v>9</v>
      </c>
      <c r="K10" s="19"/>
      <c r="L10" s="14" t="s">
        <v>10</v>
      </c>
      <c r="M10" s="14" t="s">
        <v>11</v>
      </c>
      <c r="N10" s="14" t="s">
        <v>26</v>
      </c>
      <c r="O10" s="14" t="s">
        <v>27</v>
      </c>
      <c r="Q10" s="26"/>
      <c r="R10" s="26" t="s">
        <v>12</v>
      </c>
      <c r="S10" s="26"/>
      <c r="T10" s="25" t="s">
        <v>29</v>
      </c>
      <c r="U10" s="19"/>
      <c r="V10" s="22"/>
      <c r="W10" s="22"/>
      <c r="X10" s="58"/>
      <c r="Y10" s="58"/>
      <c r="Z10" s="58"/>
      <c r="AA10" s="58"/>
      <c r="AB10" s="58"/>
      <c r="AC10" s="26"/>
      <c r="AD10" s="26"/>
      <c r="AE10" s="26"/>
      <c r="AF10" s="25"/>
      <c r="AG10" s="25"/>
      <c r="AH10" s="25"/>
      <c r="AI10" s="25"/>
      <c r="AJ10" s="25"/>
      <c r="AK10" s="25"/>
      <c r="AM10" s="22"/>
      <c r="AN10" s="58"/>
      <c r="AO10" s="58"/>
      <c r="AP10" s="58"/>
      <c r="AQ10" s="58"/>
      <c r="AR10" s="58"/>
      <c r="AS10" s="58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7" t="s">
        <v>28</v>
      </c>
      <c r="C11" s="8"/>
      <c r="D11" s="28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5">
        <v>0</v>
      </c>
      <c r="L11" s="61">
        <v>0</v>
      </c>
      <c r="M11" s="61">
        <v>0</v>
      </c>
      <c r="N11" s="61">
        <v>0</v>
      </c>
      <c r="O11" s="61">
        <v>0</v>
      </c>
      <c r="Q11" s="26"/>
      <c r="R11" s="26"/>
      <c r="S11" s="26"/>
      <c r="T11" s="19"/>
      <c r="U11" s="25"/>
      <c r="V11" s="25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6"/>
      <c r="AO11" s="26"/>
      <c r="AP11" s="26"/>
      <c r="AQ11" s="26"/>
      <c r="AR11" s="26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2" t="s">
        <v>13</v>
      </c>
      <c r="C12" s="63"/>
      <c r="D12" s="64"/>
      <c r="E12" s="59">
        <f>PRODUCT(E8+Q8)</f>
        <v>28</v>
      </c>
      <c r="F12" s="59">
        <f>PRODUCT(F8+R8)</f>
        <v>0</v>
      </c>
      <c r="G12" s="59">
        <f>PRODUCT(G8+S8)</f>
        <v>2</v>
      </c>
      <c r="H12" s="59">
        <f>PRODUCT(H8+T8)</f>
        <v>17</v>
      </c>
      <c r="I12" s="59">
        <f>PRODUCT(I8+U8)</f>
        <v>59</v>
      </c>
      <c r="J12" s="60">
        <f>PRODUCT(I12/K12)</f>
        <v>0.58415841584158412</v>
      </c>
      <c r="K12" s="25">
        <f>PRODUCT(K8+W8)</f>
        <v>101</v>
      </c>
      <c r="L12" s="61">
        <f>PRODUCT((F12+G12)/E12)</f>
        <v>7.1428571428571425E-2</v>
      </c>
      <c r="M12" s="61">
        <f>PRODUCT(H12/E12)</f>
        <v>0.6071428571428571</v>
      </c>
      <c r="N12" s="61">
        <f>PRODUCT((F12+G12+H12)/E12)</f>
        <v>0.6785714285714286</v>
      </c>
      <c r="O12" s="61">
        <f>PRODUCT(I12/E12)</f>
        <v>2.1071428571428572</v>
      </c>
      <c r="Q12" s="26"/>
      <c r="R12" s="26"/>
      <c r="S12" s="26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  <c r="AF12" s="26"/>
      <c r="AG12" s="26"/>
      <c r="AH12" s="26"/>
      <c r="AI12" s="26"/>
      <c r="AJ12" s="26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1" t="s">
        <v>21</v>
      </c>
      <c r="C13" s="20"/>
      <c r="D13" s="30"/>
      <c r="E13" s="59">
        <f>PRODUCT(AA8+AM8)</f>
        <v>26</v>
      </c>
      <c r="F13" s="59">
        <f>PRODUCT(AB8+AN8)</f>
        <v>0</v>
      </c>
      <c r="G13" s="59">
        <f>PRODUCT(AC8+AO8)</f>
        <v>0</v>
      </c>
      <c r="H13" s="59">
        <f>PRODUCT(AD8+AP8)</f>
        <v>29</v>
      </c>
      <c r="I13" s="59">
        <f>PRODUCT(AE8+AQ8)</f>
        <v>60</v>
      </c>
      <c r="J13" s="60">
        <f>PRODUCT(I13/K13)</f>
        <v>0.625</v>
      </c>
      <c r="K13" s="19">
        <f>PRODUCT(AG8+AS8)</f>
        <v>96</v>
      </c>
      <c r="L13" s="61">
        <f>PRODUCT((F13+G13)/E13)</f>
        <v>0</v>
      </c>
      <c r="M13" s="61">
        <f>PRODUCT(H13/E13)</f>
        <v>1.1153846153846154</v>
      </c>
      <c r="N13" s="61">
        <f>PRODUCT((F13+G13+H13)/E13)</f>
        <v>1.1153846153846154</v>
      </c>
      <c r="O13" s="61">
        <f>PRODUCT(I13/E13)</f>
        <v>2.3076923076923075</v>
      </c>
      <c r="Q13" s="26"/>
      <c r="R13" s="26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26"/>
      <c r="AG13" s="26"/>
      <c r="AH13" s="26"/>
      <c r="AI13" s="26"/>
      <c r="AJ13" s="26"/>
      <c r="AK13" s="25"/>
      <c r="AL13" s="19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5" t="s">
        <v>24</v>
      </c>
      <c r="C14" s="66"/>
      <c r="D14" s="67"/>
      <c r="E14" s="59">
        <f>SUM(E11:E13)</f>
        <v>54</v>
      </c>
      <c r="F14" s="59">
        <f t="shared" ref="F14:I14" si="0">SUM(F11:F13)</f>
        <v>0</v>
      </c>
      <c r="G14" s="59">
        <f t="shared" si="0"/>
        <v>2</v>
      </c>
      <c r="H14" s="59">
        <f t="shared" si="0"/>
        <v>46</v>
      </c>
      <c r="I14" s="59">
        <f t="shared" si="0"/>
        <v>119</v>
      </c>
      <c r="J14" s="60">
        <f>PRODUCT(I14/K14)</f>
        <v>0.60406091370558379</v>
      </c>
      <c r="K14" s="25">
        <f>SUM(K11:K13)</f>
        <v>197</v>
      </c>
      <c r="L14" s="61">
        <f>PRODUCT((F14+G14)/E14)</f>
        <v>3.7037037037037035E-2</v>
      </c>
      <c r="M14" s="61">
        <f>PRODUCT(H14/E14)</f>
        <v>0.85185185185185186</v>
      </c>
      <c r="N14" s="61">
        <f>PRODUCT((F14+G14+H14)/E14)</f>
        <v>0.88888888888888884</v>
      </c>
      <c r="O14" s="61">
        <f>PRODUCT(I14/E14)</f>
        <v>2.2037037037037037</v>
      </c>
      <c r="Q14" s="19"/>
      <c r="R14" s="19"/>
      <c r="S14" s="19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9"/>
      <c r="F15" s="19"/>
      <c r="G15" s="19"/>
      <c r="H15" s="19"/>
      <c r="I15" s="19"/>
      <c r="J15" s="25"/>
      <c r="K15" s="25"/>
      <c r="L15" s="19"/>
      <c r="M15" s="19"/>
      <c r="N15" s="19"/>
      <c r="O15" s="19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6"/>
      <c r="AF53" s="26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6"/>
      <c r="AF54" s="26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6"/>
      <c r="AF55" s="26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1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6"/>
      <c r="AF87" s="26"/>
      <c r="AG87" s="26"/>
      <c r="AH87" s="26"/>
      <c r="AI87" s="26"/>
      <c r="AJ87" s="26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1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6"/>
      <c r="AF88" s="26"/>
      <c r="AG88" s="26"/>
      <c r="AH88" s="26"/>
      <c r="AI88" s="26"/>
      <c r="AJ88" s="26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1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6"/>
      <c r="AF89" s="26"/>
      <c r="AG89" s="26"/>
      <c r="AH89" s="26"/>
      <c r="AI89" s="26"/>
      <c r="AJ89" s="26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1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6"/>
      <c r="AF90" s="26"/>
      <c r="AG90" s="26"/>
      <c r="AH90" s="26"/>
      <c r="AI90" s="26"/>
      <c r="AJ90" s="26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6"/>
      <c r="AF91" s="26"/>
      <c r="AG91" s="26"/>
      <c r="AH91" s="26"/>
      <c r="AI91" s="26"/>
      <c r="AJ91" s="26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6"/>
      <c r="AF92" s="26"/>
      <c r="AG92" s="26"/>
      <c r="AH92" s="26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6"/>
      <c r="AF93" s="26"/>
      <c r="AG93" s="26"/>
      <c r="AH93" s="26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6"/>
      <c r="AF94" s="26"/>
      <c r="AG94" s="26"/>
      <c r="AH94" s="26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6"/>
      <c r="AF95" s="26"/>
      <c r="AG95" s="26"/>
      <c r="AH95" s="26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6"/>
      <c r="AF96" s="26"/>
      <c r="AG96" s="26"/>
      <c r="AH96" s="26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6"/>
      <c r="AF97" s="26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6"/>
      <c r="AF98" s="26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6"/>
      <c r="AF99" s="26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6"/>
      <c r="AF100" s="26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6"/>
      <c r="AF101" s="26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6"/>
      <c r="AF102" s="26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6"/>
      <c r="AF103" s="26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6"/>
      <c r="AF104" s="26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6"/>
      <c r="AF105" s="26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6"/>
      <c r="AF106" s="26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6"/>
      <c r="AF107" s="26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6"/>
      <c r="AF108" s="26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6"/>
      <c r="AF109" s="26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6"/>
      <c r="AF110" s="26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6"/>
      <c r="AF111" s="26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6"/>
      <c r="AF112" s="26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6"/>
      <c r="AF113" s="26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6"/>
      <c r="AF114" s="26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6"/>
      <c r="AF115" s="26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6"/>
      <c r="AF116" s="26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6"/>
      <c r="AF117" s="26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6"/>
      <c r="AF118" s="26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6"/>
      <c r="AF119" s="26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6"/>
      <c r="AF120" s="26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6"/>
      <c r="AF121" s="26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6"/>
      <c r="AF122" s="26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6"/>
      <c r="AF123" s="26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6"/>
      <c r="AF124" s="26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6"/>
      <c r="AF125" s="26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6"/>
      <c r="AF126" s="26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6"/>
      <c r="AF127" s="26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6"/>
      <c r="AF128" s="26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6"/>
      <c r="AF129" s="26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6"/>
      <c r="AF130" s="26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6"/>
      <c r="AF131" s="26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6"/>
      <c r="AF132" s="26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6"/>
      <c r="AF133" s="26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6"/>
      <c r="AF134" s="26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6"/>
      <c r="AF135" s="26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6"/>
      <c r="AF136" s="26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6"/>
      <c r="AF137" s="26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6"/>
      <c r="AF138" s="26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6"/>
      <c r="AF139" s="26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6"/>
      <c r="AF140" s="26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6"/>
      <c r="AF141" s="26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6"/>
      <c r="AF142" s="26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6"/>
      <c r="AF143" s="26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6"/>
      <c r="AF144" s="26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6"/>
      <c r="AF145" s="26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6"/>
      <c r="AF146" s="26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6"/>
      <c r="AF147" s="26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6"/>
      <c r="AF148" s="26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6"/>
      <c r="AF149" s="26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6"/>
      <c r="AF150" s="26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6"/>
      <c r="AF151" s="26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6"/>
      <c r="AF152" s="26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6"/>
      <c r="AF153" s="26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6"/>
      <c r="AF154" s="26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6"/>
      <c r="AF155" s="26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6"/>
      <c r="AF156" s="26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6"/>
      <c r="AF157" s="26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6"/>
      <c r="AF158" s="26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6"/>
      <c r="AF159" s="26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6"/>
      <c r="AF160" s="26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6"/>
      <c r="AF161" s="26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6"/>
      <c r="AF162" s="26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6"/>
      <c r="AF163" s="26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6"/>
      <c r="AF164" s="26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6"/>
      <c r="AF165" s="26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6"/>
      <c r="AF166" s="26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6"/>
      <c r="AF167" s="26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6"/>
      <c r="AF168" s="26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9"/>
      <c r="AL179" s="19"/>
    </row>
    <row r="180" spans="12:38" x14ac:dyDescent="0.25">
      <c r="R180" s="22"/>
      <c r="S180" s="22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2"/>
      <c r="S181" s="22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2"/>
      <c r="S182" s="22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2"/>
      <c r="S183" s="22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2018-10-31T16:15:04Z</dcterms:modified>
</cp:coreProperties>
</file>